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filterPrivacy="1" defaultThemeVersion="124226"/>
  <xr:revisionPtr revIDLastSave="74" documentId="8_{1BC7B0A7-7FBA-407A-B868-6D808FF3D22A}" xr6:coauthVersionLast="47" xr6:coauthVersionMax="47" xr10:uidLastSave="{771BCD26-0283-47B3-8092-01E38FBEEB20}"/>
  <bookViews>
    <workbookView xWindow="28680" yWindow="-120" windowWidth="29040" windowHeight="15720" tabRatio="635" firstSheet="1" activeTab="1" xr2:uid="{00000000-000D-0000-FFFF-FFFF00000000}"/>
  </bookViews>
  <sheets>
    <sheet name="ISTRUZIONI" sheetId="15" r:id="rId1"/>
    <sheet name="GARANZIE CONVENZIONE" sheetId="13" r:id="rId2"/>
  </sheets>
  <definedNames>
    <definedName name="_xlnm.Print_Area" localSheetId="1">'GARANZIE CONVENZIONE'!$B$2:$M$31</definedName>
    <definedName name="_xlnm.Print_Area" localSheetId="0">ISTRUZIONI!$C$4:$D$14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6" i="13" l="1"/>
  <c r="D28" i="13"/>
  <c r="D27" i="13"/>
  <c r="E6" i="13"/>
  <c r="E8" i="13"/>
  <c r="E10" i="13"/>
  <c r="D11" i="13"/>
  <c r="E28" i="13"/>
  <c r="E27" i="13"/>
  <c r="D29" i="13"/>
  <c r="D23" i="13"/>
  <c r="D16" i="13"/>
  <c r="D30" i="13"/>
</calcChain>
</file>

<file path=xl/sharedStrings.xml><?xml version="1.0" encoding="utf-8"?>
<sst xmlns="http://schemas.openxmlformats.org/spreadsheetml/2006/main" count="42" uniqueCount="39">
  <si>
    <t>I</t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</si>
  <si>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</si>
  <si>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</si>
  <si>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</si>
  <si>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</si>
  <si>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</si>
  <si>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</si>
  <si>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</si>
  <si>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</si>
  <si>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</si>
  <si>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</si>
  <si>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t>CALCOLO RIDUZIONI AI SENSI DELL'ART. 106, COMMA 8, D.LGS. N. 36/2023</t>
  </si>
  <si>
    <t>Valorizzare s/n in base ai requisiti posseduti, come dichiarati nella Domanda di partecipazione</t>
  </si>
  <si>
    <t>Requisiti per riduzione garanzia</t>
  </si>
  <si>
    <t>Riduzione prevista</t>
  </si>
  <si>
    <t>Possesso
(s/n)</t>
  </si>
  <si>
    <t>Riduzione applicata</t>
  </si>
  <si>
    <t>A.1.  Possesso ISO 9000</t>
  </si>
  <si>
    <t>n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</si>
  <si>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</si>
  <si>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r>
      <t xml:space="preserve">B.  Fideiussione, emessa e firmata digitalmente, gestita mediante  </t>
    </r>
    <r>
      <rPr>
        <b/>
        <sz val="10"/>
        <color theme="1"/>
        <rFont val="Calibri"/>
        <family val="2"/>
        <scheme val="minor"/>
      </rPr>
      <t xml:space="preserve">verifica telematica sul sito internet dell'emittente </t>
    </r>
    <r>
      <rPr>
        <b/>
        <strike/>
        <sz val="10"/>
        <color theme="1"/>
        <rFont val="Calibri"/>
        <family val="2"/>
        <scheme val="minor"/>
      </rPr>
      <t xml:space="preserve"> </t>
    </r>
  </si>
  <si>
    <t>C.  Ulteriori riduzioni fino a un massimo del 20%</t>
  </si>
  <si>
    <t>Almeno una certificazione tra: UNI EN ISO 14001; ISO/IEC 27001; UNI EN ISO 14064-1; UNI CEI EN ISO 50001; UNI ISO 45001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</si>
  <si>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</si>
  <si>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CALCOLO IMPORTO DELLA GARANZIA PROVVISORIA</t>
  </si>
  <si>
    <r>
      <t xml:space="preserve">Importo base della garanzia provvisoria
</t>
    </r>
    <r>
      <rPr>
        <i/>
        <sz val="10"/>
        <color rgb="FFFF0000"/>
        <rFont val="Calibri"/>
        <family val="2"/>
        <scheme val="minor"/>
      </rPr>
      <t>Inserire il valore della garanzia provvisoria riportato al par. 9 del Disciplinare di gara (NB: il valore è indicato preventivamente a solo titolo di esempio)</t>
    </r>
  </si>
  <si>
    <t>Importo della garanzia provvisoria al netto delle riduzioni</t>
  </si>
  <si>
    <t>CALCOLO IMPORTO DELLE GARANZIE DEFINITIVE</t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</si>
  <si>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della garanzia definitiva
</t>
    </r>
    <r>
      <rPr>
        <i/>
        <sz val="10"/>
        <color rgb="FFFF0000"/>
        <rFont val="Calibri"/>
        <family val="2"/>
        <scheme val="minor"/>
      </rPr>
      <t>Inserire il valore contrattuale corretto, determinato come da par. 22.2 del Disciplinare di gara (NB: il valore è indicato preventivamente a solo titolo di esempio)</t>
    </r>
  </si>
  <si>
    <t>GARANZIA DEFINITIVA IN FAVORE DI CONSIP</t>
  </si>
  <si>
    <r>
      <t xml:space="preserve">Importo garanzia definitiva in favore di Consip </t>
    </r>
    <r>
      <rPr>
        <u/>
        <sz val="10"/>
        <color theme="1"/>
        <rFont val="Calibri"/>
        <family val="2"/>
        <scheme val="minor"/>
      </rPr>
      <t>ante</t>
    </r>
    <r>
      <rPr>
        <sz val="10"/>
        <color theme="1"/>
        <rFont val="Calibri"/>
        <family val="2"/>
        <scheme val="minor"/>
      </rPr>
      <t xml:space="preserve"> applicazione delle riduzioni ex art. 106 comma 8
</t>
    </r>
    <r>
      <rPr>
        <sz val="10"/>
        <color rgb="FFFF0000"/>
        <rFont val="Calibri"/>
        <family val="2"/>
        <scheme val="minor"/>
      </rPr>
      <t>Inserire il valore della garanzia per Consip (par. 22.2) riportato nel Disciplinare di gara (NB: il valore è indicato preventivamente a solo titolo di esempio)</t>
    </r>
  </si>
  <si>
    <t>Importo finale garanzia definitiva in favore di Consip</t>
  </si>
  <si>
    <t>GARANZIA DEFINITIVA PER I CONTRATTI ATTUATIVI
(PRESTATA A CONSIP IN FAVORE DELLE PA)</t>
  </si>
  <si>
    <r>
      <t xml:space="preserve">Ribasso percentuale offerto
</t>
    </r>
    <r>
      <rPr>
        <sz val="10"/>
        <color rgb="FFFF0000"/>
        <rFont val="Calibri"/>
        <family val="2"/>
      </rPr>
      <t>Inserire R offerto, determinato come da par.22.2 del Disciplinare di gara (NB: il valore è indicato preventivamente a solo titolo di esempio)</t>
    </r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</si>
  <si>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</si>
  <si>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</si>
  <si>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</si>
  <si>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r>
      <t xml:space="preserve">Importo garanzia definitiva in favore delle Amministrazioni contraenti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</si>
  <si>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t>Importo finale garanzia definitiva in favore delle Amministrazioni contraenti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</si>
</sst>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7" formatCode="#,##0.00\ &quot;€&quot;;\-#,##0.00\ &quot;€&quot;"/>
    <numFmt numFmtId="44" formatCode="_-* #,##0.00\ &quot;€&quot;_-;\-* #,##0.00\ &quot;€&quot;_-;_-* &quot;-&quot;??\ &quot;€&quot;_-;_-@_-"/>
    <numFmt numFmtId="164" formatCode="0.0000"/>
    <numFmt numFmtId="165" formatCode="0.0%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sz val="10"/>
      <color rgb="FFFF0000"/>
      <name val="Calibri"/>
      <family val="2"/>
    </font>
    <font>
      <b/>
      <sz val="12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trike/>
      <sz val="10"/>
      <color rgb="FFFF0000"/>
      <name val="Calibri"/>
      <family val="2"/>
      <scheme val="minor"/>
    </font>
    <font>
      <strike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trike/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6">
    <xf numFmtId="0" fontId="0" fillId="0" borderId="0" xfId="0"/>
    <xf numFmtId="0" fontId="2" fillId="0" borderId="0" xfId="0" applyFont="1"/>
    <xf numFmtId="4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/>
    <xf numFmtId="0" fontId="2" fillId="4" borderId="1" xfId="0" applyFont="1" applyFill="1" applyBorder="1" applyAlignment="1" applyProtection="1">
      <alignment horizontal="center" vertical="center"/>
      <protection locked="0"/>
    </xf>
    <xf numFmtId="10" fontId="6" fillId="4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9" fontId="2" fillId="0" borderId="1" xfId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  <protection locked="0"/>
    </xf>
    <xf numFmtId="9" fontId="2" fillId="7" borderId="6" xfId="1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10" fontId="6" fillId="9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7" fillId="0" borderId="0" xfId="0" applyFont="1"/>
    <xf numFmtId="0" fontId="19" fillId="0" borderId="0" xfId="0" applyFont="1" applyAlignment="1">
      <alignment vertical="center"/>
    </xf>
    <xf numFmtId="164" fontId="20" fillId="0" borderId="0" xfId="0" applyNumberFormat="1" applyFont="1"/>
    <xf numFmtId="0" fontId="20" fillId="0" borderId="0" xfId="0" applyFont="1"/>
    <xf numFmtId="0" fontId="21" fillId="0" borderId="0" xfId="0" applyFont="1"/>
    <xf numFmtId="0" fontId="23" fillId="0" borderId="1" xfId="0" applyFont="1" applyBorder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44" fontId="6" fillId="2" borderId="1" xfId="0" applyNumberFormat="1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7" fontId="2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44" fontId="6" fillId="4" borderId="9" xfId="0" applyNumberFormat="1" applyFont="1" applyFill="1" applyBorder="1" applyAlignment="1">
      <alignment horizontal="center" vertical="center"/>
    </xf>
    <xf numFmtId="44" fontId="6" fillId="4" borderId="10" xfId="0" applyNumberFormat="1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44" fontId="6" fillId="4" borderId="2" xfId="2" applyFont="1" applyFill="1" applyBorder="1" applyAlignment="1" applyProtection="1">
      <alignment horizontal="center" vertical="center"/>
      <protection locked="0"/>
    </xf>
    <xf numFmtId="44" fontId="6" fillId="4" borderId="3" xfId="2" applyFont="1" applyFill="1" applyBorder="1" applyAlignment="1" applyProtection="1">
      <alignment horizontal="center" vertical="center"/>
      <protection locked="0"/>
    </xf>
    <xf numFmtId="0" fontId="10" fillId="8" borderId="1" xfId="0" applyFont="1" applyFill="1" applyBorder="1" applyAlignment="1">
      <alignment horizontal="center" vertical="center"/>
    </xf>
    <xf numFmtId="0" fontId="10" fillId="8" borderId="4" xfId="0" applyFont="1" applyFill="1" applyBorder="1" applyAlignment="1">
      <alignment horizontal="center" vertical="center"/>
    </xf>
    <xf numFmtId="0" fontId="10" fillId="8" borderId="3" xfId="0" applyFont="1" applyFill="1" applyBorder="1" applyAlignment="1">
      <alignment horizontal="center" vertical="center"/>
    </xf>
    <xf numFmtId="0" fontId="7" fillId="0" borderId="8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0" fontId="0" fillId="0" borderId="5" xfId="0" applyBorder="1" applyAlignment="1">
      <alignment horizontal="center"/>
    </xf>
    <xf numFmtId="9" fontId="2" fillId="0" borderId="6" xfId="1" applyFont="1" applyBorder="1" applyAlignment="1" applyProtection="1">
      <alignment horizontal="center" vertical="center"/>
      <protection locked="0"/>
    </xf>
    <xf numFmtId="9" fontId="2" fillId="0" borderId="7" xfId="1" applyFont="1" applyBorder="1" applyAlignment="1" applyProtection="1">
      <alignment horizontal="center" vertical="center"/>
      <protection locked="0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center" vertical="center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1"/>
  <sheetViews>
    <sheetView zoomScaleNormal="100" workbookViewId="0">
      <selection activeCell="D14" sqref="D14"/>
    </sheetView>
  </sheetViews>
  <sheetFormatPr defaultRowHeight="14.5" x14ac:dyDescent="0.35"/>
  <cols>
    <col min="3" max="3" width="20.1796875" customWidth="1"/>
    <col min="4" max="4" width="86" customWidth="1"/>
  </cols>
  <sheetData>
    <row r="1" spans="1:4" x14ac:dyDescent="0.35">
      <c r="A1" t="s">
        <v>0</v>
      </c>
    </row>
    <row r="4" spans="1:4" s="23" customFormat="1" ht="31.5" customHeight="1" x14ac:dyDescent="0.35">
      <c r="C4" s="29" t="s">
        <v>1</v>
      </c>
      <c r="D4" s="29"/>
    </row>
    <row r="5" spans="1:4" s="23" customFormat="1" ht="31.5" customHeight="1" x14ac:dyDescent="0.35">
      <c r="C5" s="29" t="s">
        <v>2</v>
      </c>
      <c r="D5" s="29"/>
    </row>
    <row r="6" spans="1:4" s="23" customFormat="1" ht="31.5" customHeight="1" x14ac:dyDescent="0.35">
      <c r="C6" s="29" t="s">
        <v>3</v>
      </c>
      <c r="D6" s="29"/>
    </row>
    <row r="7" spans="1:4" x14ac:dyDescent="0.35">
      <c r="C7" s="30"/>
      <c r="D7" s="30"/>
    </row>
    <row r="8" spans="1:4" x14ac:dyDescent="0.35">
      <c r="C8" s="29" t="s">
        <v>4</v>
      </c>
      <c r="D8" s="29"/>
    </row>
    <row r="9" spans="1:4" ht="34.5" customHeight="1" x14ac:dyDescent="0.35">
      <c r="C9" s="20" t="s">
        <v>5</v>
      </c>
      <c r="D9" s="19" t="s">
        <v>6</v>
      </c>
    </row>
    <row r="10" spans="1:4" ht="34.5" customHeight="1" x14ac:dyDescent="0.35">
      <c r="C10" s="21" t="s">
        <v>7</v>
      </c>
      <c r="D10" s="19" t="s">
        <v>8</v>
      </c>
    </row>
    <row r="11" spans="1:4" ht="34.5" customHeight="1" x14ac:dyDescent="0.35">
      <c r="C11" s="22" t="s">
        <v>9</v>
      </c>
      <c r="D11" s="19" t="s">
        <v>10</v>
      </c>
    </row>
    <row r="12" spans="1:4" x14ac:dyDescent="0.35">
      <c r="C12" s="19"/>
      <c r="D12" s="19"/>
    </row>
    <row r="13" spans="1:4" x14ac:dyDescent="0.35">
      <c r="C13" s="18"/>
    </row>
    <row r="14" spans="1:4" x14ac:dyDescent="0.35">
      <c r="C14" s="18"/>
    </row>
    <row r="15" spans="1:4" x14ac:dyDescent="0.35">
      <c r="C15" s="18"/>
    </row>
    <row r="16" spans="1:4" x14ac:dyDescent="0.35">
      <c r="C16" s="18"/>
    </row>
    <row r="17" spans="3:3" x14ac:dyDescent="0.35">
      <c r="C17" s="18"/>
    </row>
    <row r="18" spans="3:3" x14ac:dyDescent="0.35">
      <c r="C18" s="18"/>
    </row>
    <row r="19" spans="3:3" x14ac:dyDescent="0.35">
      <c r="C19" s="18"/>
    </row>
    <row r="20" spans="3:3" x14ac:dyDescent="0.35">
      <c r="C20" s="18"/>
    </row>
    <row r="21" spans="3:3" x14ac:dyDescent="0.35">
      <c r="C21" s="18"/>
    </row>
  </sheetData>
  <mergeCells count="5">
    <mergeCell ref="C4:D4"/>
    <mergeCell ref="C5:D5"/>
    <mergeCell ref="C6:D6"/>
    <mergeCell ref="C7:D7"/>
    <mergeCell ref="C8:D8"/>
  </mergeCells>
  <pageMargins left="0.7" right="0.7" top="0.75" bottom="0.75" header="0.3" footer="0.3"/>
  <pageSetup paperSize="9" scale="8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M30"/>
  <sheetViews>
    <sheetView tabSelected="1" topLeftCell="A20" zoomScale="110" zoomScaleNormal="110" zoomScaleSheetLayoutView="97" workbookViewId="0">
      <selection activeCell="F15" sqref="F15"/>
    </sheetView>
  </sheetViews>
  <sheetFormatPr defaultRowHeight="14.5" x14ac:dyDescent="0.35"/>
  <cols>
    <col min="1" max="1" width="5.1796875" customWidth="1"/>
    <col min="2" max="2" width="42.81640625" customWidth="1"/>
    <col min="3" max="3" width="13.54296875" customWidth="1"/>
    <col min="5" max="5" width="14.1796875" customWidth="1"/>
  </cols>
  <sheetData>
    <row r="2" spans="1:13" x14ac:dyDescent="0.35">
      <c r="B2" s="1"/>
      <c r="C2" s="1"/>
      <c r="D2" s="1"/>
      <c r="E2" s="1"/>
      <c r="F2" s="1"/>
    </row>
    <row r="3" spans="1:13" ht="28.5" customHeight="1" x14ac:dyDescent="0.35">
      <c r="B3" s="44" t="s">
        <v>11</v>
      </c>
      <c r="C3" s="44"/>
      <c r="D3" s="44"/>
      <c r="E3" s="44"/>
      <c r="F3" s="1"/>
    </row>
    <row r="4" spans="1:13" ht="28.5" customHeight="1" x14ac:dyDescent="0.35">
      <c r="B4" s="32" t="s">
        <v>12</v>
      </c>
      <c r="C4" s="33"/>
      <c r="D4" s="33"/>
      <c r="E4" s="34"/>
      <c r="F4" s="1"/>
    </row>
    <row r="5" spans="1:13" ht="26" x14ac:dyDescent="0.35">
      <c r="B5" s="11" t="s">
        <v>13</v>
      </c>
      <c r="C5" s="11" t="s">
        <v>14</v>
      </c>
      <c r="D5" s="11" t="s">
        <v>15</v>
      </c>
      <c r="E5" s="11" t="s">
        <v>16</v>
      </c>
      <c r="F5" s="1"/>
    </row>
    <row r="6" spans="1:13" x14ac:dyDescent="0.35">
      <c r="A6" s="60"/>
      <c r="B6" s="8" t="s">
        <v>17</v>
      </c>
      <c r="C6" s="3">
        <v>0.3</v>
      </c>
      <c r="D6" s="6" t="s">
        <v>18</v>
      </c>
      <c r="E6" s="61">
        <f>IF(D7="s",C7,IF(D6="s",C6,0))</f>
        <v>0</v>
      </c>
      <c r="F6" s="1"/>
    </row>
    <row r="7" spans="1:13" ht="26" x14ac:dyDescent="0.35">
      <c r="A7" s="60"/>
      <c r="B7" s="8" t="s">
        <v>19</v>
      </c>
      <c r="C7" s="3">
        <v>0.5</v>
      </c>
      <c r="D7" s="6" t="s">
        <v>18</v>
      </c>
      <c r="E7" s="62"/>
      <c r="F7" s="1"/>
    </row>
    <row r="8" spans="1:13" ht="39" x14ac:dyDescent="0.35">
      <c r="B8" s="8" t="s">
        <v>20</v>
      </c>
      <c r="C8" s="3">
        <v>0.1</v>
      </c>
      <c r="D8" s="6" t="s">
        <v>18</v>
      </c>
      <c r="E8" s="9">
        <f>IF(D8="s",C8,0)</f>
        <v>0</v>
      </c>
      <c r="F8" s="24"/>
      <c r="G8" s="25"/>
      <c r="H8" s="26"/>
      <c r="I8" s="26"/>
      <c r="J8" s="26"/>
      <c r="K8" s="26"/>
      <c r="L8" s="26"/>
    </row>
    <row r="9" spans="1:13" x14ac:dyDescent="0.35">
      <c r="B9" s="12" t="s">
        <v>21</v>
      </c>
      <c r="C9" s="13"/>
      <c r="D9" s="14"/>
      <c r="E9" s="15"/>
      <c r="F9" s="54"/>
      <c r="G9" s="55"/>
      <c r="H9" s="55"/>
      <c r="I9" s="55"/>
      <c r="J9" s="55"/>
      <c r="K9" s="55"/>
      <c r="L9" s="55"/>
      <c r="M9" s="55"/>
    </row>
    <row r="10" spans="1:13" ht="40.5" customHeight="1" x14ac:dyDescent="0.35">
      <c r="A10" s="10"/>
      <c r="B10" s="28" t="s">
        <v>22</v>
      </c>
      <c r="C10" s="3">
        <v>0.2</v>
      </c>
      <c r="D10" s="6" t="s">
        <v>18</v>
      </c>
      <c r="E10" s="9">
        <f>IF(D10="s",C10,0)</f>
        <v>0</v>
      </c>
      <c r="F10" s="54"/>
      <c r="G10" s="55"/>
      <c r="H10" s="55"/>
      <c r="I10" s="55"/>
      <c r="J10" s="55"/>
      <c r="K10" s="55"/>
      <c r="L10" s="55"/>
      <c r="M10" s="55"/>
    </row>
    <row r="11" spans="1:13" ht="43.5" customHeight="1" x14ac:dyDescent="0.35">
      <c r="B11" s="63" t="s">
        <v>23</v>
      </c>
      <c r="C11" s="64"/>
      <c r="D11" s="65">
        <f>IFERROR(1-(1-E6)*(1-E8)*(1-E10),1-(1-E6)*(1-E10))</f>
        <v>0</v>
      </c>
      <c r="E11" s="65"/>
      <c r="F11" s="5"/>
    </row>
    <row r="12" spans="1:13" x14ac:dyDescent="0.35">
      <c r="B12" s="1"/>
      <c r="C12" s="1"/>
      <c r="D12" s="1"/>
      <c r="E12" s="1"/>
      <c r="F12" s="1"/>
    </row>
    <row r="14" spans="1:13" ht="27" customHeight="1" x14ac:dyDescent="0.35">
      <c r="B14" s="44" t="s">
        <v>24</v>
      </c>
      <c r="C14" s="44"/>
      <c r="D14" s="44"/>
      <c r="E14" s="44"/>
    </row>
    <row r="15" spans="1:13" ht="68.25" customHeight="1" x14ac:dyDescent="0.35">
      <c r="B15" s="56" t="s">
        <v>25</v>
      </c>
      <c r="C15" s="57"/>
      <c r="D15" s="49">
        <v>8658</v>
      </c>
      <c r="E15" s="50"/>
      <c r="F15" s="4"/>
      <c r="I15" s="27"/>
    </row>
    <row r="16" spans="1:13" x14ac:dyDescent="0.35">
      <c r="B16" s="58" t="s">
        <v>26</v>
      </c>
      <c r="C16" s="59"/>
      <c r="D16" s="31">
        <f>ROUND((1-$D$11)*$D15,0)</f>
        <v>8658</v>
      </c>
      <c r="E16" s="31"/>
    </row>
    <row r="19" spans="2:6" ht="25.5" customHeight="1" x14ac:dyDescent="0.35">
      <c r="B19" s="44" t="s">
        <v>27</v>
      </c>
      <c r="C19" s="45"/>
      <c r="D19" s="45"/>
      <c r="E19" s="46"/>
      <c r="F19" s="16"/>
    </row>
    <row r="20" spans="2:6" ht="61.5" customHeight="1" x14ac:dyDescent="0.35">
      <c r="B20" s="47" t="s">
        <v>28</v>
      </c>
      <c r="C20" s="48"/>
      <c r="D20" s="49"/>
      <c r="E20" s="50"/>
      <c r="F20" s="4"/>
    </row>
    <row r="21" spans="2:6" ht="24" customHeight="1" x14ac:dyDescent="0.35">
      <c r="B21" s="51" t="s">
        <v>29</v>
      </c>
      <c r="C21" s="52"/>
      <c r="D21" s="52"/>
      <c r="E21" s="53"/>
    </row>
    <row r="22" spans="2:6" ht="84" customHeight="1" x14ac:dyDescent="0.35">
      <c r="B22" s="40" t="s">
        <v>30</v>
      </c>
      <c r="C22" s="41"/>
      <c r="D22" s="42">
        <v>14500</v>
      </c>
      <c r="E22" s="43"/>
      <c r="F22" s="4"/>
    </row>
    <row r="23" spans="2:6" ht="30" customHeight="1" x14ac:dyDescent="0.35">
      <c r="B23" s="39" t="s">
        <v>31</v>
      </c>
      <c r="C23" s="39"/>
      <c r="D23" s="31">
        <f>ROUND((1-$D$11)*$D22,0)</f>
        <v>14500</v>
      </c>
      <c r="E23" s="31"/>
    </row>
    <row r="24" spans="2:6" ht="36.75" customHeight="1" x14ac:dyDescent="0.35">
      <c r="B24" s="35" t="s">
        <v>32</v>
      </c>
      <c r="C24" s="35"/>
      <c r="D24" s="35"/>
      <c r="E24" s="35"/>
    </row>
    <row r="25" spans="2:6" ht="48.75" customHeight="1" x14ac:dyDescent="0.35">
      <c r="B25" s="36" t="s">
        <v>33</v>
      </c>
      <c r="C25" s="36"/>
      <c r="D25" s="7"/>
      <c r="E25" s="17"/>
    </row>
    <row r="26" spans="2:6" ht="33.75" customHeight="1" x14ac:dyDescent="0.35">
      <c r="B26" s="36" t="s">
        <v>34</v>
      </c>
      <c r="C26" s="36"/>
      <c r="D26" s="7"/>
      <c r="E26" s="2">
        <f>D26*D$20</f>
        <v>0</v>
      </c>
      <c r="F26" s="4"/>
    </row>
    <row r="27" spans="2:6" ht="38.25" customHeight="1" x14ac:dyDescent="0.35">
      <c r="B27" s="36" t="s">
        <v>35</v>
      </c>
      <c r="C27" s="36"/>
      <c r="D27" s="9">
        <f>IF(D25&gt;10%,MIN(D25-10%,10%),0%)</f>
        <v>0</v>
      </c>
      <c r="E27" s="2">
        <f>D27*D$20</f>
        <v>0</v>
      </c>
    </row>
    <row r="28" spans="2:6" ht="37.5" customHeight="1" x14ac:dyDescent="0.35">
      <c r="B28" s="36" t="s">
        <v>36</v>
      </c>
      <c r="C28" s="36"/>
      <c r="D28" s="9">
        <f>IF(D25&gt;20%,2*(D25-20%),0%)</f>
        <v>0</v>
      </c>
      <c r="E28" s="2">
        <f>D28*D$20</f>
        <v>0</v>
      </c>
    </row>
    <row r="29" spans="2:6" ht="37.5" customHeight="1" x14ac:dyDescent="0.35">
      <c r="B29" s="37" t="s">
        <v>37</v>
      </c>
      <c r="C29" s="37"/>
      <c r="D29" s="38">
        <f>SUM(E26:E28)</f>
        <v>0</v>
      </c>
      <c r="E29" s="38"/>
    </row>
    <row r="30" spans="2:6" ht="30" customHeight="1" x14ac:dyDescent="0.35">
      <c r="B30" s="39" t="s">
        <v>38</v>
      </c>
      <c r="C30" s="39"/>
      <c r="D30" s="31">
        <f>ROUND((1-$D$11)*$D29,0)</f>
        <v>0</v>
      </c>
      <c r="E30" s="31"/>
    </row>
  </sheetData>
  <mergeCells count="29">
    <mergeCell ref="B3:E3"/>
    <mergeCell ref="A6:A7"/>
    <mergeCell ref="E6:E7"/>
    <mergeCell ref="B11:C11"/>
    <mergeCell ref="D11:E11"/>
    <mergeCell ref="D20:E20"/>
    <mergeCell ref="B21:E21"/>
    <mergeCell ref="F9:M10"/>
    <mergeCell ref="B14:E14"/>
    <mergeCell ref="B15:C15"/>
    <mergeCell ref="D15:E15"/>
    <mergeCell ref="B16:C16"/>
    <mergeCell ref="D16:E16"/>
    <mergeCell ref="D30:E30"/>
    <mergeCell ref="B4:E4"/>
    <mergeCell ref="B24:E24"/>
    <mergeCell ref="B25:C25"/>
    <mergeCell ref="B26:C26"/>
    <mergeCell ref="B27:C27"/>
    <mergeCell ref="B28:C28"/>
    <mergeCell ref="B29:C29"/>
    <mergeCell ref="D29:E29"/>
    <mergeCell ref="B30:C30"/>
    <mergeCell ref="B22:C22"/>
    <mergeCell ref="B23:C23"/>
    <mergeCell ref="D23:E23"/>
    <mergeCell ref="D22:E22"/>
    <mergeCell ref="B19:E19"/>
    <mergeCell ref="B20:C20"/>
  </mergeCells>
  <dataValidations count="1">
    <dataValidation type="list" allowBlank="1" showInputMessage="1" showErrorMessage="1" sqref="D6:D10" xr:uid="{00000000-0002-0000-0300-000000000000}">
      <formula1>"s,n"</formula1>
    </dataValidation>
  </dataValidations>
  <pageMargins left="0.7" right="0.7" top="0.75" bottom="0.75" header="0.3" footer="0.3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ISTRUZIONI</vt:lpstr>
      <vt:lpstr>GARANZIE CONVENZIONE</vt:lpstr>
      <vt:lpstr>'GARANZIE CONVENZIONE'!Area_stampa</vt:lpstr>
      <vt:lpstr>ISTRUZIONI!Area_stampa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2025-07-30T06:47:05Z</dcterms:created>
  <dcterms:modified xsi:type="dcterms:W3CDTF">2025-12-16T16:04:18Z</dcterms:modified>
  <cp:category/>
  <cp:contentStatus/>
</cp:coreProperties>
</file>